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B185"/>
  <c r="A185"/>
  <c r="L184"/>
  <c r="J184"/>
  <c r="J195" s="1"/>
  <c r="I184"/>
  <c r="I195" s="1"/>
  <c r="H184"/>
  <c r="H195" s="1"/>
  <c r="G184"/>
  <c r="F184"/>
  <c r="B176"/>
  <c r="A176"/>
  <c r="L175"/>
  <c r="I175"/>
  <c r="H175"/>
  <c r="F175"/>
  <c r="B166"/>
  <c r="A166"/>
  <c r="L165"/>
  <c r="J165"/>
  <c r="I165"/>
  <c r="H165"/>
  <c r="H176" s="1"/>
  <c r="G165"/>
  <c r="G176" s="1"/>
  <c r="F165"/>
  <c r="F176" s="1"/>
  <c r="B157"/>
  <c r="A157"/>
  <c r="L156"/>
  <c r="F156"/>
  <c r="B147"/>
  <c r="A147"/>
  <c r="L146"/>
  <c r="L157" s="1"/>
  <c r="J146"/>
  <c r="J157" s="1"/>
  <c r="I146"/>
  <c r="H146"/>
  <c r="G146"/>
  <c r="F146"/>
  <c r="F157" s="1"/>
  <c r="B138"/>
  <c r="A138"/>
  <c r="L137"/>
  <c r="B128"/>
  <c r="A128"/>
  <c r="L127"/>
  <c r="J127"/>
  <c r="I127"/>
  <c r="I138" s="1"/>
  <c r="H127"/>
  <c r="H138" s="1"/>
  <c r="G127"/>
  <c r="F127"/>
  <c r="B119"/>
  <c r="A119"/>
  <c r="L118"/>
  <c r="B109"/>
  <c r="A109"/>
  <c r="L108"/>
  <c r="J108"/>
  <c r="I108"/>
  <c r="H108"/>
  <c r="H119" s="1"/>
  <c r="G108"/>
  <c r="G119" s="1"/>
  <c r="F108"/>
  <c r="B100"/>
  <c r="A100"/>
  <c r="L99"/>
  <c r="F99"/>
  <c r="B90"/>
  <c r="A90"/>
  <c r="L89"/>
  <c r="J89"/>
  <c r="J100" s="1"/>
  <c r="I89"/>
  <c r="H89"/>
  <c r="G89"/>
  <c r="F89"/>
  <c r="B81"/>
  <c r="A81"/>
  <c r="L80"/>
  <c r="B71"/>
  <c r="A71"/>
  <c r="L70"/>
  <c r="J70"/>
  <c r="J81" s="1"/>
  <c r="I70"/>
  <c r="I81" s="1"/>
  <c r="H70"/>
  <c r="H81" s="1"/>
  <c r="G70"/>
  <c r="F70"/>
  <c r="B62"/>
  <c r="A62"/>
  <c r="L61"/>
  <c r="B52"/>
  <c r="A52"/>
  <c r="L51"/>
  <c r="J51"/>
  <c r="I51"/>
  <c r="H51"/>
  <c r="G51"/>
  <c r="G62" s="1"/>
  <c r="F51"/>
  <c r="F62" s="1"/>
  <c r="B43"/>
  <c r="A43"/>
  <c r="L42"/>
  <c r="G42"/>
  <c r="B33"/>
  <c r="A33"/>
  <c r="L32"/>
  <c r="J32"/>
  <c r="I32"/>
  <c r="H32"/>
  <c r="G32"/>
  <c r="F32"/>
  <c r="F43" s="1"/>
  <c r="B24"/>
  <c r="A24"/>
  <c r="L23"/>
  <c r="B14"/>
  <c r="A14"/>
  <c r="L13"/>
  <c r="J13"/>
  <c r="I13"/>
  <c r="I24" s="1"/>
  <c r="H13"/>
  <c r="H24" s="1"/>
  <c r="G13"/>
  <c r="F13"/>
  <c r="L100" l="1"/>
  <c r="L43"/>
  <c r="I196"/>
  <c r="F119"/>
  <c r="G138"/>
  <c r="F100"/>
  <c r="H62"/>
  <c r="J24"/>
  <c r="F24"/>
  <c r="H43"/>
  <c r="F81"/>
  <c r="H100"/>
  <c r="J138"/>
  <c r="F138"/>
  <c r="H157"/>
  <c r="J176"/>
  <c r="F195"/>
  <c r="G24"/>
  <c r="L24"/>
  <c r="G43"/>
  <c r="I43"/>
  <c r="L62"/>
  <c r="G81"/>
  <c r="L81"/>
  <c r="G100"/>
  <c r="I100"/>
  <c r="I119"/>
  <c r="L119"/>
  <c r="L138"/>
  <c r="G157"/>
  <c r="I157"/>
  <c r="I176"/>
  <c r="L176"/>
  <c r="G195"/>
  <c r="L195"/>
  <c r="L196" s="1"/>
  <c r="F196" l="1"/>
  <c r="H196"/>
  <c r="G196"/>
  <c r="J196"/>
</calcChain>
</file>

<file path=xl/sharedStrings.xml><?xml version="1.0" encoding="utf-8"?>
<sst xmlns="http://schemas.openxmlformats.org/spreadsheetml/2006/main" count="333" uniqueCount="112">
  <si>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</si>
  <si>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</si>
  <si>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</si>
  <si>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</si>
  <si>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</si>
  <si>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</si>
  <si>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</si>
  <si>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</si>
  <si>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</si>
  <si>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</si>
  <si>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</si>
  <si>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</si>
  <si>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</si>
  <si>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</si>
  <si>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</si>
  <si>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</si>
  <si>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</si>
  <si>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</si>
  <si>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</si>
  <si>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</si>
  <si>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</si>
  <si>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</si>
  <si>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</si>
  <si>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</si>
  <si>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</si>
  <si>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</si>
  <si>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</si>
  <si>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</si>
  <si>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</si>
  <si>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</si>
  <si>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</si>
  <si>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</si>
  <si>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</si>
  <si>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</si>
  <si>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</si>
  <si>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</si>
  <si>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</si>
  <si>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</si>
  <si>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</si>
  <si>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54-8с-2020</t>
  </si>
  <si>
    <t>54-2м-2020</t>
  </si>
  <si>
    <t>каша гречневая рассыпчатая</t>
  </si>
  <si>
    <t>54-4г-2020</t>
  </si>
  <si>
    <t>суп картофельный с фрикадельками</t>
  </si>
  <si>
    <t>54-5с-2020</t>
  </si>
  <si>
    <t>54-3г-2020</t>
  </si>
  <si>
    <t>54-1с-2020</t>
  </si>
  <si>
    <t>суп лапша домашняя</t>
  </si>
  <si>
    <t>тефтели говяжьи</t>
  </si>
  <si>
    <t>54-8м-2020</t>
  </si>
  <si>
    <t>компот из кураги</t>
  </si>
  <si>
    <t>54-2хн-2020</t>
  </si>
  <si>
    <t>маринад овощной</t>
  </si>
  <si>
    <t>54-22з-2020</t>
  </si>
  <si>
    <t>54-9с-2020</t>
  </si>
  <si>
    <t>макароны отварные</t>
  </si>
  <si>
    <t>54-12р-2020</t>
  </si>
  <si>
    <t>54-11г-2020</t>
  </si>
  <si>
    <t>напиток из шиповника</t>
  </si>
  <si>
    <t>54-13хн-2020</t>
  </si>
  <si>
    <t>54-12с-2020</t>
  </si>
  <si>
    <t>каша перловая рассыпчатая</t>
  </si>
  <si>
    <t>54-5г-2020</t>
  </si>
  <si>
    <t>54-7м-2020</t>
  </si>
  <si>
    <t>54-6с-2020</t>
  </si>
  <si>
    <t xml:space="preserve"> </t>
  </si>
  <si>
    <t>шницель из говядины</t>
  </si>
  <si>
    <t>овощи свежие в нарезке</t>
  </si>
  <si>
    <t>зефир</t>
  </si>
  <si>
    <t>г/п</t>
  </si>
  <si>
    <t>54-13з-2020</t>
  </si>
  <si>
    <t>мармелад</t>
  </si>
  <si>
    <t>щи из свежей капусты</t>
  </si>
  <si>
    <t>рис отварной</t>
  </si>
  <si>
    <t>рыба запеченная</t>
  </si>
  <si>
    <t>капуста тушенная</t>
  </si>
  <si>
    <t>чай с сахаром</t>
  </si>
  <si>
    <t xml:space="preserve">икра кабачковая </t>
  </si>
  <si>
    <t>салат из свеклы отварной</t>
  </si>
  <si>
    <t>рассольник ленинградский</t>
  </si>
  <si>
    <t>филе сельди с/с</t>
  </si>
  <si>
    <t>картофельное пюре</t>
  </si>
  <si>
    <t>курица запеченная</t>
  </si>
  <si>
    <t>гуляш из филе курицы</t>
  </si>
  <si>
    <t>35.33</t>
  </si>
  <si>
    <t>54-6г-2020</t>
  </si>
  <si>
    <t>суп свекольник</t>
  </si>
  <si>
    <t>икра кабачковая</t>
  </si>
  <si>
    <t>жаркое по домашнему из мясных консервов</t>
  </si>
  <si>
    <t>54-1г-2020</t>
  </si>
  <si>
    <t>54-3гн-2020</t>
  </si>
  <si>
    <t>сладкое</t>
  </si>
  <si>
    <t>сок фруктовый в ассортименте</t>
  </si>
  <si>
    <t>21.48</t>
  </si>
  <si>
    <t>хлеб белый</t>
  </si>
  <si>
    <t>икра кабачковая консервированная</t>
  </si>
  <si>
    <t>компот из сухофруктов</t>
  </si>
  <si>
    <t xml:space="preserve">суп с рыбными консервами </t>
  </si>
  <si>
    <t>компот из черники</t>
  </si>
  <si>
    <t>54-10хн-2020</t>
  </si>
  <si>
    <t>плов из филе курицы</t>
  </si>
  <si>
    <t>54-12м-2020</t>
  </si>
  <si>
    <t>54-8гн-2020</t>
  </si>
  <si>
    <t>гуляш из филе говядины</t>
  </si>
  <si>
    <t>суп с бобовыми (фасоль)</t>
  </si>
  <si>
    <t>54-1хн-2020</t>
  </si>
  <si>
    <t>макароны отварные с маслом</t>
  </si>
  <si>
    <t>какао с молоком сгущенным</t>
  </si>
  <si>
    <t>суп овощной</t>
  </si>
  <si>
    <t>суп картофельный с бобовыми (горох)</t>
  </si>
  <si>
    <t>суп крестьянский с крупой (пшено)</t>
  </si>
  <si>
    <t>54-17с-2020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</si>
</sst>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/>
    <xf numFmtId="0" fontId="2" fillId="4" borderId="2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O192" sqref="O1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7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/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/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67</v>
      </c>
      <c r="F14" s="43">
        <v>60</v>
      </c>
      <c r="G14" s="43">
        <v>0.42</v>
      </c>
      <c r="H14" s="43">
        <v>0.06</v>
      </c>
      <c r="I14" s="43">
        <v>1.1399999999999999</v>
      </c>
      <c r="J14" s="43">
        <v>6.6</v>
      </c>
      <c r="K14" s="44">
        <v>148</v>
      </c>
      <c r="L14" s="43"/>
    </row>
    <row r="15" spans="1:12" ht="25.5">
      <c r="A15" s="23"/>
      <c r="B15" s="15"/>
      <c r="C15" s="11"/>
      <c r="D15" s="7" t="s">
        <v>27</v>
      </c>
      <c r="E15" s="42" t="s">
        <v>108</v>
      </c>
      <c r="F15" s="43">
        <v>200</v>
      </c>
      <c r="G15" s="43">
        <v>6.11</v>
      </c>
      <c r="H15" s="43">
        <v>3.45</v>
      </c>
      <c r="I15" s="43">
        <v>9.35</v>
      </c>
      <c r="J15" s="43">
        <v>99.73</v>
      </c>
      <c r="K15" s="44" t="s">
        <v>111</v>
      </c>
      <c r="L15" s="43"/>
    </row>
    <row r="16" spans="1:12" ht="25.5">
      <c r="A16" s="23"/>
      <c r="B16" s="15"/>
      <c r="C16" s="11"/>
      <c r="D16" s="7" t="s">
        <v>28</v>
      </c>
      <c r="E16" s="42" t="s">
        <v>100</v>
      </c>
      <c r="F16" s="43">
        <v>200</v>
      </c>
      <c r="G16" s="43">
        <v>18.100000000000001</v>
      </c>
      <c r="H16" s="43">
        <v>11.2</v>
      </c>
      <c r="I16" s="43">
        <v>33.200000000000003</v>
      </c>
      <c r="J16" s="43">
        <v>316.60000000000002</v>
      </c>
      <c r="K16" s="44" t="s">
        <v>101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25.5">
      <c r="A18" s="23"/>
      <c r="B18" s="15"/>
      <c r="C18" s="11"/>
      <c r="D18" s="7" t="s">
        <v>30</v>
      </c>
      <c r="E18" s="42" t="s">
        <v>107</v>
      </c>
      <c r="F18" s="43">
        <v>200</v>
      </c>
      <c r="G18" s="43">
        <v>2.1</v>
      </c>
      <c r="H18" s="43">
        <v>2</v>
      </c>
      <c r="I18" s="43">
        <v>16.8</v>
      </c>
      <c r="J18" s="43">
        <v>93</v>
      </c>
      <c r="K18" s="44" t="s">
        <v>102</v>
      </c>
      <c r="L18" s="43"/>
    </row>
    <row r="19" spans="1:12" ht="15">
      <c r="A19" s="23"/>
      <c r="B19" s="15"/>
      <c r="C19" s="11"/>
      <c r="D19" s="7" t="s">
        <v>31</v>
      </c>
      <c r="E19" s="42" t="s">
        <v>94</v>
      </c>
      <c r="F19" s="43">
        <v>40</v>
      </c>
      <c r="G19" s="43">
        <v>3</v>
      </c>
      <c r="H19" s="43">
        <v>0.4</v>
      </c>
      <c r="I19" s="43">
        <v>19.7</v>
      </c>
      <c r="J19" s="43">
        <v>94.8</v>
      </c>
      <c r="K19" s="44" t="s">
        <v>69</v>
      </c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 t="s">
        <v>91</v>
      </c>
      <c r="E21" s="42" t="s">
        <v>71</v>
      </c>
      <c r="F21" s="43">
        <v>35</v>
      </c>
      <c r="G21" s="43">
        <v>0.12</v>
      </c>
      <c r="H21" s="43">
        <v>0</v>
      </c>
      <c r="I21" s="43">
        <v>26.81</v>
      </c>
      <c r="J21" s="43">
        <v>100.22</v>
      </c>
      <c r="K21" s="44" t="s">
        <v>69</v>
      </c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107</v>
      </c>
    </row>
    <row r="23" spans="1:12" ht="15">
      <c r="A23" s="24"/>
      <c r="B23" s="17"/>
      <c r="C23" s="8"/>
      <c r="D23" s="18" t="s">
        <v>33</v>
      </c>
      <c r="E23" s="9"/>
      <c r="F23" s="19">
        <v>735</v>
      </c>
      <c r="G23" s="19">
        <v>25.44</v>
      </c>
      <c r="H23" s="19">
        <v>24.01</v>
      </c>
      <c r="I23" s="19">
        <v>107.4</v>
      </c>
      <c r="J23" s="19">
        <v>710.95</v>
      </c>
      <c r="K23" s="25"/>
      <c r="L23" s="19">
        <f t="shared" ref="L23" si="2">SUM(L14:L22)</f>
        <v>107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735</v>
      </c>
      <c r="G24" s="32">
        <f t="shared" ref="G24:J24" si="3">G13+G23</f>
        <v>25.44</v>
      </c>
      <c r="H24" s="32">
        <f t="shared" si="3"/>
        <v>24.01</v>
      </c>
      <c r="I24" s="32">
        <f t="shared" si="3"/>
        <v>107.4</v>
      </c>
      <c r="J24" s="32">
        <f t="shared" si="3"/>
        <v>710.95</v>
      </c>
      <c r="K24" s="32"/>
      <c r="L24" s="32">
        <f t="shared" ref="L24" si="4">L13+L23</f>
        <v>107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51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67</v>
      </c>
      <c r="F33" s="43">
        <v>60</v>
      </c>
      <c r="G33" s="43">
        <v>0.42</v>
      </c>
      <c r="H33" s="43">
        <v>0.06</v>
      </c>
      <c r="I33" s="43">
        <v>1.1399999999999999</v>
      </c>
      <c r="J33" s="43">
        <v>6.6</v>
      </c>
      <c r="K33" s="44">
        <v>148</v>
      </c>
      <c r="L33" s="43"/>
    </row>
    <row r="34" spans="1:12" ht="25.5">
      <c r="A34" s="14"/>
      <c r="B34" s="15"/>
      <c r="C34" s="11"/>
      <c r="D34" s="7" t="s">
        <v>27</v>
      </c>
      <c r="E34" s="42" t="s">
        <v>86</v>
      </c>
      <c r="F34" s="43">
        <v>200</v>
      </c>
      <c r="G34" s="43">
        <v>1.63</v>
      </c>
      <c r="H34" s="43">
        <v>3.2</v>
      </c>
      <c r="I34" s="43">
        <v>8.58</v>
      </c>
      <c r="J34" s="43">
        <v>75</v>
      </c>
      <c r="K34" s="44" t="s">
        <v>64</v>
      </c>
      <c r="L34" s="43"/>
    </row>
    <row r="35" spans="1:12" ht="25.5">
      <c r="A35" s="14"/>
      <c r="B35" s="15"/>
      <c r="C35" s="11"/>
      <c r="D35" s="7" t="s">
        <v>28</v>
      </c>
      <c r="E35" s="42" t="s">
        <v>103</v>
      </c>
      <c r="F35" s="43">
        <v>90</v>
      </c>
      <c r="G35" s="43">
        <v>13.18</v>
      </c>
      <c r="H35" s="43">
        <v>14.73</v>
      </c>
      <c r="I35" s="43">
        <v>3.6</v>
      </c>
      <c r="J35" s="43">
        <v>208.8</v>
      </c>
      <c r="K35" s="44" t="s">
        <v>40</v>
      </c>
      <c r="L35" s="43"/>
    </row>
    <row r="36" spans="1:12" ht="15">
      <c r="A36" s="14"/>
      <c r="B36" s="15"/>
      <c r="C36" s="11"/>
      <c r="D36" s="7" t="s">
        <v>29</v>
      </c>
      <c r="E36" s="42" t="s">
        <v>41</v>
      </c>
      <c r="F36" s="43">
        <v>150</v>
      </c>
      <c r="G36" s="43">
        <v>7.19</v>
      </c>
      <c r="H36" s="43">
        <v>6.52</v>
      </c>
      <c r="I36" s="43">
        <v>42.79</v>
      </c>
      <c r="J36" s="43">
        <v>262.39</v>
      </c>
      <c r="K36" s="44" t="s">
        <v>42</v>
      </c>
      <c r="L36" s="43"/>
    </row>
    <row r="37" spans="1:12" ht="25.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51</v>
      </c>
      <c r="L37" s="43"/>
    </row>
    <row r="38" spans="1:12" ht="15">
      <c r="A38" s="14"/>
      <c r="B38" s="15"/>
      <c r="C38" s="11"/>
      <c r="D38" s="7" t="s">
        <v>31</v>
      </c>
      <c r="E38" s="42" t="s">
        <v>94</v>
      </c>
      <c r="F38" s="43">
        <v>30</v>
      </c>
      <c r="G38" s="43">
        <v>2.2999999999999998</v>
      </c>
      <c r="H38" s="43">
        <v>0.3</v>
      </c>
      <c r="I38" s="43">
        <v>8.4</v>
      </c>
      <c r="J38" s="43">
        <v>42.7</v>
      </c>
      <c r="K38" s="44" t="s">
        <v>69</v>
      </c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 t="s">
        <v>91</v>
      </c>
      <c r="E40" s="42" t="s">
        <v>68</v>
      </c>
      <c r="F40" s="43">
        <v>45</v>
      </c>
      <c r="G40" s="43">
        <v>0.02</v>
      </c>
      <c r="H40" s="43">
        <v>0</v>
      </c>
      <c r="I40" s="43">
        <v>33.33</v>
      </c>
      <c r="J40" s="43">
        <v>136.80000000000001</v>
      </c>
      <c r="K40" s="44" t="s">
        <v>69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107</v>
      </c>
    </row>
    <row r="42" spans="1:12" ht="15">
      <c r="A42" s="16"/>
      <c r="B42" s="17"/>
      <c r="C42" s="8"/>
      <c r="D42" s="18" t="s">
        <v>33</v>
      </c>
      <c r="E42" s="9"/>
      <c r="F42" s="19">
        <v>775</v>
      </c>
      <c r="G42" s="19">
        <f t="shared" ref="G42" si="9">SUM(G33:G41)</f>
        <v>25.740000000000002</v>
      </c>
      <c r="H42" s="19">
        <v>24.91</v>
      </c>
      <c r="I42" s="19">
        <v>113.54</v>
      </c>
      <c r="J42" s="19">
        <v>779.19</v>
      </c>
      <c r="K42" s="25"/>
      <c r="L42" s="19">
        <f t="shared" ref="L42" si="10">SUM(L33:L41)</f>
        <v>107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775</v>
      </c>
      <c r="G43" s="32">
        <f t="shared" ref="G43" si="11">G32+G42</f>
        <v>25.740000000000002</v>
      </c>
      <c r="H43" s="32">
        <f t="shared" ref="H43" si="12">H32+H42</f>
        <v>24.91</v>
      </c>
      <c r="I43" s="32">
        <f t="shared" ref="I43" si="13">I32+I42</f>
        <v>113.54</v>
      </c>
      <c r="J43" s="32">
        <v>811.59</v>
      </c>
      <c r="K43" s="32"/>
      <c r="L43" s="32">
        <f t="shared" ref="L43" si="14">L32+L42</f>
        <v>107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5">SUM(G44:G50)</f>
        <v>0</v>
      </c>
      <c r="H51" s="19">
        <f t="shared" ref="H51" si="16">SUM(H44:H50)</f>
        <v>0</v>
      </c>
      <c r="I51" s="19">
        <f t="shared" ref="I51" si="17">SUM(I44:I50)</f>
        <v>0</v>
      </c>
      <c r="J51" s="19">
        <f t="shared" ref="J51:L51" si="18">SUM(J44:J50)</f>
        <v>0</v>
      </c>
      <c r="K51" s="25"/>
      <c r="L51" s="19">
        <f t="shared" si="18"/>
        <v>0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0.8</v>
      </c>
      <c r="H52" s="43">
        <v>4.9000000000000004</v>
      </c>
      <c r="I52" s="43">
        <v>5.0999999999999996</v>
      </c>
      <c r="J52" s="43">
        <v>61.8</v>
      </c>
      <c r="K52" s="44" t="s">
        <v>53</v>
      </c>
      <c r="L52" s="43"/>
    </row>
    <row r="53" spans="1:12" ht="25.5">
      <c r="A53" s="23"/>
      <c r="B53" s="15"/>
      <c r="C53" s="11"/>
      <c r="D53" s="7" t="s">
        <v>27</v>
      </c>
      <c r="E53" s="42" t="s">
        <v>104</v>
      </c>
      <c r="F53" s="43">
        <v>200</v>
      </c>
      <c r="G53" s="43">
        <v>5.13</v>
      </c>
      <c r="H53" s="43">
        <v>5.58</v>
      </c>
      <c r="I53" s="43">
        <v>10.76</v>
      </c>
      <c r="J53" s="43">
        <v>113.58</v>
      </c>
      <c r="K53" s="44" t="s">
        <v>54</v>
      </c>
      <c r="L53" s="43"/>
    </row>
    <row r="54" spans="1:12" ht="25.5">
      <c r="A54" s="23"/>
      <c r="B54" s="15"/>
      <c r="C54" s="11"/>
      <c r="D54" s="7" t="s">
        <v>28</v>
      </c>
      <c r="E54" s="42" t="s">
        <v>66</v>
      </c>
      <c r="F54" s="43">
        <v>90</v>
      </c>
      <c r="G54" s="43">
        <v>13.4</v>
      </c>
      <c r="H54" s="43">
        <v>11.61</v>
      </c>
      <c r="I54" s="43">
        <v>14.87</v>
      </c>
      <c r="J54" s="43">
        <v>252.55</v>
      </c>
      <c r="K54" s="44" t="s">
        <v>63</v>
      </c>
      <c r="L54" s="43"/>
    </row>
    <row r="55" spans="1:12" ht="1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4.42</v>
      </c>
      <c r="H55" s="43">
        <v>5.05</v>
      </c>
      <c r="I55" s="43">
        <v>30.45</v>
      </c>
      <c r="J55" s="43">
        <v>177.12</v>
      </c>
      <c r="K55" s="44" t="s">
        <v>62</v>
      </c>
      <c r="L55" s="43"/>
    </row>
    <row r="56" spans="1:12" ht="25.5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0.6</v>
      </c>
      <c r="H56" s="43">
        <v>0.2</v>
      </c>
      <c r="I56" s="43">
        <v>15.2</v>
      </c>
      <c r="J56" s="43">
        <v>65.3</v>
      </c>
      <c r="K56" s="44" t="s">
        <v>59</v>
      </c>
      <c r="L56" s="43"/>
    </row>
    <row r="57" spans="1:12" ht="15">
      <c r="A57" s="23"/>
      <c r="B57" s="15"/>
      <c r="C57" s="11"/>
      <c r="D57" s="7" t="s">
        <v>31</v>
      </c>
      <c r="E57" s="42" t="s">
        <v>94</v>
      </c>
      <c r="F57" s="43">
        <v>30</v>
      </c>
      <c r="G57" s="43">
        <v>2.2999999999999998</v>
      </c>
      <c r="H57" s="43">
        <v>0.3</v>
      </c>
      <c r="I57" s="43">
        <v>8.4</v>
      </c>
      <c r="J57" s="43">
        <v>42.7</v>
      </c>
      <c r="K57" s="44" t="s">
        <v>69</v>
      </c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 t="s">
        <v>91</v>
      </c>
      <c r="E59" s="42" t="s">
        <v>71</v>
      </c>
      <c r="F59" s="43">
        <v>35</v>
      </c>
      <c r="G59" s="43">
        <v>0.12</v>
      </c>
      <c r="H59" s="43">
        <v>0</v>
      </c>
      <c r="I59" s="43">
        <v>26.81</v>
      </c>
      <c r="J59" s="43">
        <v>100.22</v>
      </c>
      <c r="K59" s="44" t="s">
        <v>69</v>
      </c>
      <c r="L59" s="43"/>
    </row>
    <row r="60" spans="1:12" ht="15">
      <c r="A60" s="23"/>
      <c r="B60" s="15"/>
      <c r="C60" s="11"/>
      <c r="D60" s="6"/>
      <c r="E60" s="42" t="s">
        <v>65</v>
      </c>
      <c r="F60" s="43" t="s">
        <v>65</v>
      </c>
      <c r="G60" s="43" t="s">
        <v>65</v>
      </c>
      <c r="H60" s="43" t="s">
        <v>65</v>
      </c>
      <c r="I60" s="43" t="s">
        <v>65</v>
      </c>
      <c r="J60" s="43" t="s">
        <v>65</v>
      </c>
      <c r="K60" s="44" t="s">
        <v>65</v>
      </c>
      <c r="L60" s="43">
        <v>107</v>
      </c>
    </row>
    <row r="61" spans="1:12" ht="15">
      <c r="A61" s="24"/>
      <c r="B61" s="17"/>
      <c r="C61" s="8"/>
      <c r="D61" s="18" t="s">
        <v>33</v>
      </c>
      <c r="E61" s="9"/>
      <c r="F61" s="19">
        <v>765</v>
      </c>
      <c r="G61" s="19">
        <v>26.77</v>
      </c>
      <c r="H61" s="19">
        <v>27.63</v>
      </c>
      <c r="I61" s="19">
        <v>111.59</v>
      </c>
      <c r="J61" s="19">
        <v>813.27</v>
      </c>
      <c r="K61" s="25"/>
      <c r="L61" s="19">
        <f t="shared" ref="L61" si="19">SUM(L52:L60)</f>
        <v>107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765</v>
      </c>
      <c r="G62" s="32">
        <f t="shared" ref="G62" si="20">G51+G61</f>
        <v>26.77</v>
      </c>
      <c r="H62" s="32">
        <f t="shared" ref="H62" si="21">H51+H61</f>
        <v>27.63</v>
      </c>
      <c r="I62" s="32">
        <v>111.59</v>
      </c>
      <c r="J62" s="32">
        <v>813.27</v>
      </c>
      <c r="K62" s="32"/>
      <c r="L62" s="32">
        <f t="shared" ref="L62" si="22">L51+L61</f>
        <v>107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3">SUM(G63:G69)</f>
        <v>0</v>
      </c>
      <c r="H70" s="19">
        <f t="shared" ref="H70" si="24">SUM(H63:H69)</f>
        <v>0</v>
      </c>
      <c r="I70" s="19">
        <f t="shared" ref="I70" si="25">SUM(I63:I69)</f>
        <v>0</v>
      </c>
      <c r="J70" s="19">
        <f t="shared" ref="J70:L70" si="26">SUM(J63:J69)</f>
        <v>0</v>
      </c>
      <c r="K70" s="25"/>
      <c r="L70" s="19">
        <f t="shared" si="26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0.42</v>
      </c>
      <c r="H71" s="43">
        <v>0.6</v>
      </c>
      <c r="I71" s="43">
        <v>1.1399999999999999</v>
      </c>
      <c r="J71" s="43">
        <v>6.6</v>
      </c>
      <c r="K71" s="44">
        <v>148</v>
      </c>
      <c r="L71" s="43"/>
    </row>
    <row r="72" spans="1:12" ht="25.5">
      <c r="A72" s="23"/>
      <c r="B72" s="15"/>
      <c r="C72" s="11"/>
      <c r="D72" s="7" t="s">
        <v>27</v>
      </c>
      <c r="E72" s="42" t="s">
        <v>43</v>
      </c>
      <c r="F72" s="43">
        <v>250</v>
      </c>
      <c r="G72" s="43">
        <v>10.1</v>
      </c>
      <c r="H72" s="43">
        <v>6.7</v>
      </c>
      <c r="I72" s="43">
        <v>19.100000000000001</v>
      </c>
      <c r="J72" s="43">
        <v>150.75</v>
      </c>
      <c r="K72" s="44" t="s">
        <v>44</v>
      </c>
      <c r="L72" s="43"/>
    </row>
    <row r="73" spans="1:12" ht="15">
      <c r="A73" s="23"/>
      <c r="B73" s="15"/>
      <c r="C73" s="11"/>
      <c r="D73" s="7" t="s">
        <v>28</v>
      </c>
      <c r="E73" s="42" t="s">
        <v>80</v>
      </c>
      <c r="F73" s="43">
        <v>90</v>
      </c>
      <c r="G73" s="43">
        <v>11.13</v>
      </c>
      <c r="H73" s="43">
        <v>6.95</v>
      </c>
      <c r="I73" s="43">
        <v>0</v>
      </c>
      <c r="J73" s="43">
        <v>79.2</v>
      </c>
      <c r="K73" s="44">
        <v>1178</v>
      </c>
      <c r="L73" s="43"/>
    </row>
    <row r="74" spans="1:12" ht="25.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3.05</v>
      </c>
      <c r="H74" s="43">
        <v>10.16</v>
      </c>
      <c r="I74" s="43">
        <v>33.08</v>
      </c>
      <c r="J74" s="43">
        <v>217.06</v>
      </c>
      <c r="K74" s="44" t="s">
        <v>57</v>
      </c>
      <c r="L74" s="43"/>
    </row>
    <row r="75" spans="1:12" ht="25.5">
      <c r="A75" s="23"/>
      <c r="B75" s="15"/>
      <c r="C75" s="11"/>
      <c r="D75" s="7" t="s">
        <v>30</v>
      </c>
      <c r="E75" s="42" t="s">
        <v>96</v>
      </c>
      <c r="F75" s="43">
        <v>200</v>
      </c>
      <c r="G75" s="43">
        <v>0.2</v>
      </c>
      <c r="H75" s="43">
        <v>0</v>
      </c>
      <c r="I75" s="43">
        <v>18.8</v>
      </c>
      <c r="J75" s="43">
        <v>81</v>
      </c>
      <c r="K75" s="44" t="s">
        <v>105</v>
      </c>
      <c r="L75" s="43"/>
    </row>
    <row r="76" spans="1:12" ht="15">
      <c r="A76" s="23"/>
      <c r="B76" s="15"/>
      <c r="C76" s="11"/>
      <c r="D76" s="7" t="s">
        <v>31</v>
      </c>
      <c r="E76" s="42" t="s">
        <v>94</v>
      </c>
      <c r="F76" s="43">
        <v>40</v>
      </c>
      <c r="G76" s="43">
        <v>1.9</v>
      </c>
      <c r="H76" s="43">
        <v>0.4</v>
      </c>
      <c r="I76" s="43">
        <v>18.16</v>
      </c>
      <c r="J76" s="43">
        <v>93.8</v>
      </c>
      <c r="K76" s="44" t="s">
        <v>69</v>
      </c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 t="s">
        <v>91</v>
      </c>
      <c r="E78" s="42" t="s">
        <v>68</v>
      </c>
      <c r="F78" s="43">
        <v>35</v>
      </c>
      <c r="G78" s="43">
        <v>0.02</v>
      </c>
      <c r="H78" s="43">
        <v>0</v>
      </c>
      <c r="I78" s="43">
        <v>25.8</v>
      </c>
      <c r="J78" s="43">
        <v>106.4</v>
      </c>
      <c r="K78" s="44" t="s">
        <v>69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107</v>
      </c>
    </row>
    <row r="80" spans="1:12" ht="15">
      <c r="A80" s="24"/>
      <c r="B80" s="17"/>
      <c r="C80" s="8"/>
      <c r="D80" s="18" t="s">
        <v>33</v>
      </c>
      <c r="E80" s="9"/>
      <c r="F80" s="19">
        <v>825</v>
      </c>
      <c r="G80" s="19">
        <v>26.82</v>
      </c>
      <c r="H80" s="19">
        <v>24.27</v>
      </c>
      <c r="I80" s="19">
        <v>116.52</v>
      </c>
      <c r="J80" s="19">
        <v>728.63</v>
      </c>
      <c r="K80" s="25"/>
      <c r="L80" s="19">
        <f t="shared" ref="L80" si="27">SUM(L71:L79)</f>
        <v>107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825</v>
      </c>
      <c r="G81" s="32">
        <f t="shared" ref="G81" si="28">G70+G80</f>
        <v>26.82</v>
      </c>
      <c r="H81" s="32">
        <f t="shared" ref="H81" si="29">H70+H80</f>
        <v>24.27</v>
      </c>
      <c r="I81" s="32">
        <f t="shared" ref="I81" si="30">I70+I80</f>
        <v>116.52</v>
      </c>
      <c r="J81" s="32">
        <f t="shared" ref="J81:L81" si="31">J70+J80</f>
        <v>728.63</v>
      </c>
      <c r="K81" s="32"/>
      <c r="L81" s="32">
        <f t="shared" si="31"/>
        <v>107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2">SUM(G82:G88)</f>
        <v>0</v>
      </c>
      <c r="H89" s="19">
        <f t="shared" ref="H89" si="33">SUM(H82:H88)</f>
        <v>0</v>
      </c>
      <c r="I89" s="19">
        <f t="shared" ref="I89" si="34">SUM(I82:I88)</f>
        <v>0</v>
      </c>
      <c r="J89" s="19">
        <f t="shared" ref="J89:L89" si="35">SUM(J82:J88)</f>
        <v>0</v>
      </c>
      <c r="K89" s="25"/>
      <c r="L89" s="19">
        <f t="shared" si="3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0.77</v>
      </c>
      <c r="H90" s="43">
        <v>1.92</v>
      </c>
      <c r="I90" s="43">
        <v>3.09</v>
      </c>
      <c r="J90" s="43">
        <v>31.2</v>
      </c>
      <c r="K90" s="44" t="s">
        <v>69</v>
      </c>
      <c r="L90" s="43"/>
    </row>
    <row r="91" spans="1:12" ht="25.5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5.95</v>
      </c>
      <c r="H91" s="43">
        <v>7.85</v>
      </c>
      <c r="I91" s="43">
        <v>17.2</v>
      </c>
      <c r="J91" s="43">
        <v>166.9</v>
      </c>
      <c r="K91" s="44" t="s">
        <v>54</v>
      </c>
      <c r="L91" s="43"/>
    </row>
    <row r="92" spans="1:12" ht="15">
      <c r="A92" s="23"/>
      <c r="B92" s="15"/>
      <c r="C92" s="11"/>
      <c r="D92" s="7" t="s">
        <v>28</v>
      </c>
      <c r="E92" s="42" t="s">
        <v>82</v>
      </c>
      <c r="F92" s="43">
        <v>90</v>
      </c>
      <c r="G92" s="43">
        <v>9.4600000000000009</v>
      </c>
      <c r="H92" s="43">
        <v>15.2</v>
      </c>
      <c r="I92" s="43">
        <v>9.26</v>
      </c>
      <c r="J92" s="43">
        <v>171.71</v>
      </c>
      <c r="K92" s="44">
        <v>12</v>
      </c>
      <c r="L92" s="43"/>
    </row>
    <row r="93" spans="1:12" ht="15">
      <c r="A93" s="23"/>
      <c r="B93" s="15"/>
      <c r="C93" s="11"/>
      <c r="D93" s="7" t="s">
        <v>29</v>
      </c>
      <c r="E93" s="42" t="s">
        <v>106</v>
      </c>
      <c r="F93" s="43">
        <v>150</v>
      </c>
      <c r="G93" s="43">
        <v>4.5</v>
      </c>
      <c r="H93" s="43">
        <v>0.6</v>
      </c>
      <c r="I93" s="43">
        <v>29.86</v>
      </c>
      <c r="J93" s="43">
        <v>168</v>
      </c>
      <c r="K93" s="44" t="s">
        <v>89</v>
      </c>
      <c r="L93" s="43"/>
    </row>
    <row r="94" spans="1:12" ht="25.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0.2</v>
      </c>
      <c r="H94" s="43">
        <v>1</v>
      </c>
      <c r="I94" s="43">
        <v>7.8</v>
      </c>
      <c r="J94" s="43">
        <v>36.700000000000003</v>
      </c>
      <c r="K94" s="44" t="s">
        <v>90</v>
      </c>
      <c r="L94" s="43"/>
    </row>
    <row r="95" spans="1:12" ht="15">
      <c r="A95" s="23"/>
      <c r="B95" s="15"/>
      <c r="C95" s="11"/>
      <c r="D95" s="7" t="s">
        <v>31</v>
      </c>
      <c r="E95" s="42" t="s">
        <v>94</v>
      </c>
      <c r="F95" s="43">
        <v>30</v>
      </c>
      <c r="G95" s="43">
        <v>2.2999999999999998</v>
      </c>
      <c r="H95" s="43">
        <v>0.3</v>
      </c>
      <c r="I95" s="43">
        <v>10.4</v>
      </c>
      <c r="J95" s="43">
        <v>46.9</v>
      </c>
      <c r="K95" s="44" t="s">
        <v>69</v>
      </c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 t="s">
        <v>91</v>
      </c>
      <c r="E97" s="42" t="s">
        <v>68</v>
      </c>
      <c r="F97" s="43">
        <v>45</v>
      </c>
      <c r="G97" s="43">
        <v>0.24</v>
      </c>
      <c r="H97" s="43">
        <v>0</v>
      </c>
      <c r="I97" s="43">
        <v>35.33</v>
      </c>
      <c r="J97" s="43">
        <v>136.80000000000001</v>
      </c>
      <c r="K97" s="44" t="s">
        <v>69</v>
      </c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107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v>23.42</v>
      </c>
      <c r="H99" s="19">
        <v>26.87</v>
      </c>
      <c r="I99" s="19">
        <v>112.94</v>
      </c>
      <c r="J99" s="19">
        <v>758.21</v>
      </c>
      <c r="K99" s="25"/>
      <c r="L99" s="19">
        <f t="shared" ref="L99" si="36">SUM(L90:L98)</f>
        <v>107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775</v>
      </c>
      <c r="G100" s="32">
        <f t="shared" ref="G100" si="37">G89+G99</f>
        <v>23.42</v>
      </c>
      <c r="H100" s="32">
        <f t="shared" ref="H100" si="38">H89+H99</f>
        <v>26.87</v>
      </c>
      <c r="I100" s="32">
        <f t="shared" ref="I100" si="39">I89+I99</f>
        <v>112.94</v>
      </c>
      <c r="J100" s="32">
        <f t="shared" ref="J100:L100" si="40">J89+J99</f>
        <v>758.21</v>
      </c>
      <c r="K100" s="32"/>
      <c r="L100" s="32">
        <f t="shared" si="40"/>
        <v>107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1">SUM(G101:G107)</f>
        <v>0</v>
      </c>
      <c r="H108" s="19">
        <f t="shared" si="41"/>
        <v>0</v>
      </c>
      <c r="I108" s="19">
        <f t="shared" si="41"/>
        <v>0</v>
      </c>
      <c r="J108" s="19">
        <f t="shared" si="41"/>
        <v>0</v>
      </c>
      <c r="K108" s="25"/>
      <c r="L108" s="19">
        <f t="shared" ref="L108" si="42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0.42</v>
      </c>
      <c r="H109" s="43">
        <v>0.06</v>
      </c>
      <c r="I109" s="43">
        <v>1.1399999999999999</v>
      </c>
      <c r="J109" s="43">
        <v>6.6</v>
      </c>
      <c r="K109" s="44">
        <v>148</v>
      </c>
      <c r="L109" s="43"/>
    </row>
    <row r="110" spans="1:12" ht="25.5">
      <c r="A110" s="23"/>
      <c r="B110" s="15"/>
      <c r="C110" s="11"/>
      <c r="D110" s="7" t="s">
        <v>27</v>
      </c>
      <c r="E110" s="42" t="s">
        <v>97</v>
      </c>
      <c r="F110" s="43">
        <v>200</v>
      </c>
      <c r="G110" s="43">
        <v>1.68</v>
      </c>
      <c r="H110" s="43">
        <v>3.55</v>
      </c>
      <c r="I110" s="43">
        <v>11.19</v>
      </c>
      <c r="J110" s="43">
        <v>104.09</v>
      </c>
      <c r="K110" s="44" t="s">
        <v>60</v>
      </c>
      <c r="L110" s="43"/>
    </row>
    <row r="111" spans="1:12" ht="25.5">
      <c r="A111" s="23"/>
      <c r="B111" s="15"/>
      <c r="C111" s="11"/>
      <c r="D111" s="7" t="s">
        <v>28</v>
      </c>
      <c r="E111" s="42" t="s">
        <v>83</v>
      </c>
      <c r="F111" s="43">
        <v>90</v>
      </c>
      <c r="G111" s="43">
        <v>14.9</v>
      </c>
      <c r="H111" s="43">
        <v>14.73</v>
      </c>
      <c r="I111" s="43">
        <v>3.6</v>
      </c>
      <c r="J111" s="43">
        <v>208.8</v>
      </c>
      <c r="K111" s="44" t="s">
        <v>40</v>
      </c>
      <c r="L111" s="43"/>
    </row>
    <row r="112" spans="1:12" ht="15">
      <c r="A112" s="23"/>
      <c r="B112" s="15"/>
      <c r="C112" s="11"/>
      <c r="D112" s="7" t="s">
        <v>29</v>
      </c>
      <c r="E112" s="42" t="s">
        <v>41</v>
      </c>
      <c r="F112" s="43">
        <v>150</v>
      </c>
      <c r="G112" s="43">
        <v>8.6999999999999993</v>
      </c>
      <c r="H112" s="43">
        <v>6.52</v>
      </c>
      <c r="I112" s="43">
        <v>42.79</v>
      </c>
      <c r="J112" s="43">
        <v>262.39</v>
      </c>
      <c r="K112" s="44" t="s">
        <v>42</v>
      </c>
      <c r="L112" s="43"/>
    </row>
    <row r="113" spans="1:12" ht="25.5">
      <c r="A113" s="23"/>
      <c r="B113" s="15"/>
      <c r="C113" s="11"/>
      <c r="D113" s="7" t="s">
        <v>30</v>
      </c>
      <c r="E113" s="42" t="s">
        <v>98</v>
      </c>
      <c r="F113" s="43">
        <v>200</v>
      </c>
      <c r="G113" s="43">
        <v>0.2</v>
      </c>
      <c r="H113" s="43">
        <v>0.1</v>
      </c>
      <c r="I113" s="43">
        <v>7.8</v>
      </c>
      <c r="J113" s="43">
        <v>35.700000000000003</v>
      </c>
      <c r="K113" s="44" t="s">
        <v>99</v>
      </c>
      <c r="L113" s="43"/>
    </row>
    <row r="114" spans="1:12" ht="15">
      <c r="A114" s="23"/>
      <c r="B114" s="15"/>
      <c r="C114" s="11"/>
      <c r="D114" s="7" t="s">
        <v>31</v>
      </c>
      <c r="E114" s="42" t="s">
        <v>94</v>
      </c>
      <c r="F114" s="43">
        <v>20</v>
      </c>
      <c r="G114" s="43">
        <v>1.1200000000000001</v>
      </c>
      <c r="H114" s="43">
        <v>0.15</v>
      </c>
      <c r="I114" s="43">
        <v>9.85</v>
      </c>
      <c r="J114" s="43">
        <v>46.9</v>
      </c>
      <c r="K114" s="44" t="s">
        <v>69</v>
      </c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 t="s">
        <v>91</v>
      </c>
      <c r="E116" s="42" t="s">
        <v>68</v>
      </c>
      <c r="F116" s="43">
        <v>45</v>
      </c>
      <c r="G116" s="43">
        <v>0.3</v>
      </c>
      <c r="H116" s="43">
        <v>0</v>
      </c>
      <c r="I116" s="43" t="s">
        <v>84</v>
      </c>
      <c r="J116" s="43">
        <v>136.80000000000001</v>
      </c>
      <c r="K116" s="44" t="s">
        <v>69</v>
      </c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107</v>
      </c>
    </row>
    <row r="118" spans="1:12" ht="15">
      <c r="A118" s="24"/>
      <c r="B118" s="17"/>
      <c r="C118" s="8"/>
      <c r="D118" s="18" t="s">
        <v>33</v>
      </c>
      <c r="E118" s="9"/>
      <c r="F118" s="19">
        <v>765</v>
      </c>
      <c r="G118" s="19">
        <v>27.32</v>
      </c>
      <c r="H118" s="19">
        <v>25.11</v>
      </c>
      <c r="I118" s="19">
        <v>111.7</v>
      </c>
      <c r="J118" s="19">
        <v>802.09</v>
      </c>
      <c r="K118" s="25"/>
      <c r="L118" s="19">
        <f t="shared" ref="L118" si="43">SUM(L109:L117)</f>
        <v>107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765</v>
      </c>
      <c r="G119" s="32">
        <f t="shared" ref="G119" si="44">G108+G118</f>
        <v>27.32</v>
      </c>
      <c r="H119" s="32">
        <f t="shared" ref="H119" si="45">H108+H118</f>
        <v>25.11</v>
      </c>
      <c r="I119" s="32">
        <f t="shared" ref="I119" si="46">I108+I118</f>
        <v>111.7</v>
      </c>
      <c r="J119" s="32">
        <v>802.09</v>
      </c>
      <c r="K119" s="32"/>
      <c r="L119" s="32">
        <f t="shared" ref="L119" si="47">L108+L118</f>
        <v>107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8">SUM(G120:G126)</f>
        <v>0</v>
      </c>
      <c r="H127" s="19">
        <f t="shared" si="48"/>
        <v>0</v>
      </c>
      <c r="I127" s="19">
        <f t="shared" si="48"/>
        <v>0</v>
      </c>
      <c r="J127" s="19">
        <f t="shared" si="48"/>
        <v>0</v>
      </c>
      <c r="K127" s="25"/>
      <c r="L127" s="19">
        <f t="shared" ref="L127" si="49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95</v>
      </c>
      <c r="F128" s="53">
        <v>60</v>
      </c>
      <c r="G128" s="54">
        <v>0.42</v>
      </c>
      <c r="H128" s="54">
        <v>0.06</v>
      </c>
      <c r="I128" s="54">
        <v>1.1399999999999999</v>
      </c>
      <c r="J128" s="54">
        <v>6.6</v>
      </c>
      <c r="K128" s="55" t="s">
        <v>69</v>
      </c>
      <c r="L128" s="43"/>
    </row>
    <row r="129" spans="1:12" ht="25.5">
      <c r="A129" s="14"/>
      <c r="B129" s="15"/>
      <c r="C129" s="11"/>
      <c r="D129" s="7" t="s">
        <v>27</v>
      </c>
      <c r="E129" s="42" t="s">
        <v>109</v>
      </c>
      <c r="F129" s="43">
        <v>200</v>
      </c>
      <c r="G129" s="43">
        <v>12.3</v>
      </c>
      <c r="H129" s="43">
        <v>12.2</v>
      </c>
      <c r="I129" s="43">
        <v>22.44</v>
      </c>
      <c r="J129" s="43">
        <v>256.24</v>
      </c>
      <c r="K129" s="44" t="s">
        <v>54</v>
      </c>
      <c r="L129" s="43"/>
    </row>
    <row r="130" spans="1:12" ht="25.5">
      <c r="A130" s="14"/>
      <c r="B130" s="15"/>
      <c r="C130" s="11"/>
      <c r="D130" s="7" t="s">
        <v>28</v>
      </c>
      <c r="E130" s="42" t="s">
        <v>48</v>
      </c>
      <c r="F130" s="43">
        <v>90</v>
      </c>
      <c r="G130" s="43">
        <v>7.3</v>
      </c>
      <c r="H130" s="43">
        <v>9.15</v>
      </c>
      <c r="I130" s="43">
        <v>8.6999999999999993</v>
      </c>
      <c r="J130" s="43">
        <v>165.65</v>
      </c>
      <c r="K130" s="44" t="s">
        <v>49</v>
      </c>
      <c r="L130" s="43"/>
    </row>
    <row r="131" spans="1:12" ht="25.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3.8</v>
      </c>
      <c r="H131" s="43">
        <v>3.94</v>
      </c>
      <c r="I131" s="43">
        <v>16.649999999999999</v>
      </c>
      <c r="J131" s="43">
        <v>119.29</v>
      </c>
      <c r="K131" s="44" t="s">
        <v>57</v>
      </c>
      <c r="L131" s="43"/>
    </row>
    <row r="132" spans="1:12" ht="15">
      <c r="A132" s="14"/>
      <c r="B132" s="15"/>
      <c r="C132" s="11"/>
      <c r="D132" s="7" t="s">
        <v>30</v>
      </c>
      <c r="E132" s="42" t="s">
        <v>92</v>
      </c>
      <c r="F132" s="43">
        <v>200</v>
      </c>
      <c r="G132" s="43">
        <v>0.2</v>
      </c>
      <c r="H132" s="43">
        <v>1</v>
      </c>
      <c r="I132" s="43">
        <v>20.2</v>
      </c>
      <c r="J132" s="43">
        <v>86</v>
      </c>
      <c r="K132" s="44">
        <v>501</v>
      </c>
      <c r="L132" s="43"/>
    </row>
    <row r="133" spans="1:12" ht="15">
      <c r="A133" s="14"/>
      <c r="B133" s="15"/>
      <c r="C133" s="11"/>
      <c r="D133" s="7" t="s">
        <v>31</v>
      </c>
      <c r="E133" s="42" t="s">
        <v>94</v>
      </c>
      <c r="F133" s="43">
        <v>30</v>
      </c>
      <c r="G133" s="43">
        <v>2.2999999999999998</v>
      </c>
      <c r="H133" s="43">
        <v>0.3</v>
      </c>
      <c r="I133" s="43">
        <v>8.4</v>
      </c>
      <c r="J133" s="43">
        <v>42.7</v>
      </c>
      <c r="K133" s="44" t="s">
        <v>69</v>
      </c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 t="s">
        <v>91</v>
      </c>
      <c r="E135" s="42" t="s">
        <v>68</v>
      </c>
      <c r="F135" s="43">
        <v>45</v>
      </c>
      <c r="G135" s="43">
        <v>0.03</v>
      </c>
      <c r="H135" s="43">
        <v>0</v>
      </c>
      <c r="I135" s="43">
        <v>35.33</v>
      </c>
      <c r="J135" s="43">
        <v>136.80000000000001</v>
      </c>
      <c r="K135" s="44" t="s">
        <v>69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107</v>
      </c>
    </row>
    <row r="137" spans="1:12" ht="15">
      <c r="A137" s="16"/>
      <c r="B137" s="17"/>
      <c r="C137" s="8"/>
      <c r="D137" s="18" t="s">
        <v>33</v>
      </c>
      <c r="E137" s="9"/>
      <c r="F137" s="19">
        <v>775</v>
      </c>
      <c r="G137" s="19">
        <v>26.25</v>
      </c>
      <c r="H137" s="19">
        <v>26.65</v>
      </c>
      <c r="I137" s="19">
        <v>112.86</v>
      </c>
      <c r="J137" s="19">
        <v>813.28</v>
      </c>
      <c r="K137" s="25"/>
      <c r="L137" s="19">
        <f t="shared" ref="L137" si="50">SUM(L128:L136)</f>
        <v>107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775</v>
      </c>
      <c r="G138" s="32">
        <f t="shared" ref="G138" si="51">G127+G137</f>
        <v>26.25</v>
      </c>
      <c r="H138" s="32">
        <f t="shared" ref="H138" si="52">H127+H137</f>
        <v>26.65</v>
      </c>
      <c r="I138" s="32">
        <f t="shared" ref="I138" si="53">I127+I137</f>
        <v>112.86</v>
      </c>
      <c r="J138" s="32">
        <f t="shared" ref="J138:L138" si="54">J127+J137</f>
        <v>813.28</v>
      </c>
      <c r="K138" s="32"/>
      <c r="L138" s="32">
        <f t="shared" si="54"/>
        <v>107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5">SUM(G139:G145)</f>
        <v>0</v>
      </c>
      <c r="H146" s="19">
        <f t="shared" si="55"/>
        <v>0</v>
      </c>
      <c r="I146" s="19">
        <f t="shared" si="55"/>
        <v>0</v>
      </c>
      <c r="J146" s="19">
        <f t="shared" si="55"/>
        <v>0</v>
      </c>
      <c r="K146" s="25"/>
      <c r="L146" s="19">
        <f t="shared" ref="L146" si="56">SUM(L139:L145)</f>
        <v>0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78</v>
      </c>
      <c r="F147" s="43">
        <v>60</v>
      </c>
      <c r="G147" s="43">
        <v>0.8</v>
      </c>
      <c r="H147" s="43">
        <v>2.7</v>
      </c>
      <c r="I147" s="43">
        <v>4.5999999999999996</v>
      </c>
      <c r="J147" s="43">
        <v>45.6</v>
      </c>
      <c r="K147" s="44" t="s">
        <v>70</v>
      </c>
      <c r="L147" s="43"/>
    </row>
    <row r="148" spans="1:12" ht="15">
      <c r="A148" s="23"/>
      <c r="B148" s="15"/>
      <c r="C148" s="11"/>
      <c r="D148" s="7" t="s">
        <v>27</v>
      </c>
      <c r="E148" s="42" t="s">
        <v>47</v>
      </c>
      <c r="F148" s="43">
        <v>200</v>
      </c>
      <c r="G148" s="43">
        <v>3.96</v>
      </c>
      <c r="H148" s="43">
        <v>7.25</v>
      </c>
      <c r="I148" s="43" t="s">
        <v>93</v>
      </c>
      <c r="J148" s="43">
        <v>141.4</v>
      </c>
      <c r="K148" s="44">
        <v>86</v>
      </c>
      <c r="L148" s="43"/>
    </row>
    <row r="149" spans="1:12" ht="15">
      <c r="A149" s="23"/>
      <c r="B149" s="15"/>
      <c r="C149" s="11"/>
      <c r="D149" s="7" t="s">
        <v>28</v>
      </c>
      <c r="E149" s="42" t="s">
        <v>88</v>
      </c>
      <c r="F149" s="43">
        <v>200</v>
      </c>
      <c r="G149" s="43">
        <v>17.399999999999999</v>
      </c>
      <c r="H149" s="43">
        <v>17.2</v>
      </c>
      <c r="I149" s="43">
        <v>8.31</v>
      </c>
      <c r="J149" s="43">
        <v>273</v>
      </c>
      <c r="K149" s="44">
        <v>436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25.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51</v>
      </c>
      <c r="L151" s="43"/>
    </row>
    <row r="152" spans="1:12" ht="15">
      <c r="A152" s="23"/>
      <c r="B152" s="15"/>
      <c r="C152" s="11"/>
      <c r="D152" s="7" t="s">
        <v>31</v>
      </c>
      <c r="E152" s="42" t="s">
        <v>94</v>
      </c>
      <c r="F152" s="43">
        <v>40</v>
      </c>
      <c r="G152" s="43">
        <v>3</v>
      </c>
      <c r="H152" s="43">
        <v>0.4</v>
      </c>
      <c r="I152" s="43">
        <v>19.600000000000001</v>
      </c>
      <c r="J152" s="43">
        <v>93.8</v>
      </c>
      <c r="K152" s="44" t="s">
        <v>69</v>
      </c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 t="s">
        <v>91</v>
      </c>
      <c r="E154" s="42" t="s">
        <v>71</v>
      </c>
      <c r="F154" s="43">
        <v>35</v>
      </c>
      <c r="G154" s="43">
        <v>0.12</v>
      </c>
      <c r="H154" s="43">
        <v>0</v>
      </c>
      <c r="I154" s="43">
        <v>26.81</v>
      </c>
      <c r="J154" s="43">
        <v>100.22</v>
      </c>
      <c r="K154" s="44" t="s">
        <v>69</v>
      </c>
      <c r="L154" s="43"/>
    </row>
    <row r="155" spans="1:12" ht="15">
      <c r="A155" s="23"/>
      <c r="B155" s="15"/>
      <c r="C155" s="11"/>
      <c r="D155" s="6"/>
      <c r="E155" s="42" t="s">
        <v>65</v>
      </c>
      <c r="F155" s="43" t="s">
        <v>65</v>
      </c>
      <c r="G155" s="43" t="s">
        <v>65</v>
      </c>
      <c r="H155" s="43" t="s">
        <v>65</v>
      </c>
      <c r="I155" s="43" t="s">
        <v>65</v>
      </c>
      <c r="J155" s="43" t="s">
        <v>65</v>
      </c>
      <c r="K155" s="44" t="s">
        <v>65</v>
      </c>
      <c r="L155" s="43">
        <v>107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v>25.58</v>
      </c>
      <c r="H156" s="19">
        <v>27.65</v>
      </c>
      <c r="I156" s="19">
        <v>100.6</v>
      </c>
      <c r="J156" s="19">
        <v>745.35</v>
      </c>
      <c r="K156" s="25"/>
      <c r="L156" s="19">
        <f t="shared" ref="L156" si="57">SUM(L147:L155)</f>
        <v>107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735</v>
      </c>
      <c r="G157" s="32">
        <f t="shared" ref="G157" si="58">G146+G156</f>
        <v>25.58</v>
      </c>
      <c r="H157" s="32">
        <f t="shared" ref="H157" si="59">H146+H156</f>
        <v>27.65</v>
      </c>
      <c r="I157" s="32">
        <f t="shared" ref="I157" si="60">I146+I156</f>
        <v>100.6</v>
      </c>
      <c r="J157" s="32">
        <f t="shared" ref="J157:L157" si="61">J146+J156</f>
        <v>745.35</v>
      </c>
      <c r="K157" s="32"/>
      <c r="L157" s="32">
        <f t="shared" si="61"/>
        <v>107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2">SUM(G158:G164)</f>
        <v>0</v>
      </c>
      <c r="H165" s="19">
        <f t="shared" si="62"/>
        <v>0</v>
      </c>
      <c r="I165" s="19">
        <f t="shared" si="62"/>
        <v>0</v>
      </c>
      <c r="J165" s="19">
        <f t="shared" si="62"/>
        <v>0</v>
      </c>
      <c r="K165" s="25"/>
      <c r="L165" s="19">
        <f t="shared" ref="L165" si="63">SUM(L158:L164)</f>
        <v>0</v>
      </c>
    </row>
    <row r="166" spans="1:12" ht="25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52</v>
      </c>
      <c r="F166" s="43">
        <v>60</v>
      </c>
      <c r="G166" s="43">
        <v>0.8</v>
      </c>
      <c r="H166" s="43">
        <v>5.3</v>
      </c>
      <c r="I166" s="43">
        <v>5.0999999999999996</v>
      </c>
      <c r="J166" s="43">
        <v>71.8</v>
      </c>
      <c r="K166" s="44" t="s">
        <v>53</v>
      </c>
      <c r="L166" s="43"/>
    </row>
    <row r="167" spans="1:12" ht="25.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1.7</v>
      </c>
      <c r="H167" s="43">
        <v>4.9000000000000004</v>
      </c>
      <c r="I167" s="43">
        <v>5.8</v>
      </c>
      <c r="J167" s="43">
        <v>73.599999999999994</v>
      </c>
      <c r="K167" s="44" t="s">
        <v>46</v>
      </c>
      <c r="L167" s="43"/>
    </row>
    <row r="168" spans="1:12" ht="25.5">
      <c r="A168" s="23"/>
      <c r="B168" s="15"/>
      <c r="C168" s="11"/>
      <c r="D168" s="7" t="s">
        <v>28</v>
      </c>
      <c r="E168" s="42" t="s">
        <v>74</v>
      </c>
      <c r="F168" s="43">
        <v>90</v>
      </c>
      <c r="G168" s="43">
        <v>14.51</v>
      </c>
      <c r="H168" s="43">
        <v>7.9</v>
      </c>
      <c r="I168" s="43">
        <v>2.04</v>
      </c>
      <c r="J168" s="43">
        <v>124.6</v>
      </c>
      <c r="K168" s="44" t="s">
        <v>56</v>
      </c>
      <c r="L168" s="43"/>
    </row>
    <row r="169" spans="1:12" ht="1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4.57</v>
      </c>
      <c r="H169" s="43">
        <v>7.32</v>
      </c>
      <c r="I169" s="43">
        <v>46.3</v>
      </c>
      <c r="J169" s="43">
        <v>273</v>
      </c>
      <c r="K169" s="44" t="s">
        <v>85</v>
      </c>
      <c r="L169" s="43"/>
    </row>
    <row r="170" spans="1:12" ht="25.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0.15</v>
      </c>
      <c r="H170" s="43">
        <v>0.1</v>
      </c>
      <c r="I170" s="43">
        <v>8.6</v>
      </c>
      <c r="J170" s="43">
        <v>46</v>
      </c>
      <c r="K170" s="44" t="s">
        <v>90</v>
      </c>
      <c r="L170" s="43"/>
    </row>
    <row r="171" spans="1:12" ht="15">
      <c r="A171" s="23"/>
      <c r="B171" s="15"/>
      <c r="C171" s="11"/>
      <c r="D171" s="7" t="s">
        <v>31</v>
      </c>
      <c r="E171" s="42" t="s">
        <v>94</v>
      </c>
      <c r="F171" s="43">
        <v>30</v>
      </c>
      <c r="G171" s="43">
        <v>2.2999999999999998</v>
      </c>
      <c r="H171" s="43">
        <v>0.2</v>
      </c>
      <c r="I171" s="43">
        <v>14.8</v>
      </c>
      <c r="J171" s="43">
        <v>70.3</v>
      </c>
      <c r="K171" s="44" t="s">
        <v>69</v>
      </c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 t="s">
        <v>91</v>
      </c>
      <c r="E173" s="42" t="s">
        <v>68</v>
      </c>
      <c r="F173" s="43">
        <v>45</v>
      </c>
      <c r="G173" s="43">
        <v>0.3</v>
      </c>
      <c r="H173" s="43">
        <v>0</v>
      </c>
      <c r="I173" s="43">
        <v>34.33</v>
      </c>
      <c r="J173" s="43">
        <v>136.80000000000001</v>
      </c>
      <c r="K173" s="44" t="s">
        <v>69</v>
      </c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107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v>24.33</v>
      </c>
      <c r="H175" s="19">
        <f t="shared" ref="H175:I175" si="64">SUM(H166:H174)</f>
        <v>25.720000000000002</v>
      </c>
      <c r="I175" s="19">
        <f t="shared" si="64"/>
        <v>116.96999999999998</v>
      </c>
      <c r="J175" s="19">
        <v>790.1</v>
      </c>
      <c r="K175" s="25"/>
      <c r="L175" s="19">
        <f t="shared" ref="L175" si="65">SUM(L166:L174)</f>
        <v>107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775</v>
      </c>
      <c r="G176" s="32">
        <f t="shared" ref="G176" si="66">G165+G175</f>
        <v>24.33</v>
      </c>
      <c r="H176" s="32">
        <f t="shared" ref="H176" si="67">H165+H175</f>
        <v>25.720000000000002</v>
      </c>
      <c r="I176" s="32">
        <f t="shared" ref="I176" si="68">I165+I175</f>
        <v>116.96999999999998</v>
      </c>
      <c r="J176" s="32">
        <f t="shared" ref="J176:L176" si="69">J165+J175</f>
        <v>790.1</v>
      </c>
      <c r="K176" s="32"/>
      <c r="L176" s="32">
        <f t="shared" si="69"/>
        <v>107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0">SUM(G177:G183)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87</v>
      </c>
      <c r="F185" s="43">
        <v>60</v>
      </c>
      <c r="G185" s="43">
        <v>0.77</v>
      </c>
      <c r="H185" s="43">
        <v>1.92</v>
      </c>
      <c r="I185" s="43">
        <v>3.09</v>
      </c>
      <c r="J185" s="43">
        <v>31.2</v>
      </c>
      <c r="K185" s="44" t="s">
        <v>69</v>
      </c>
      <c r="L185" s="43"/>
    </row>
    <row r="186" spans="1:12" ht="25.5">
      <c r="A186" s="23"/>
      <c r="B186" s="15"/>
      <c r="C186" s="11"/>
      <c r="D186" s="7" t="s">
        <v>27</v>
      </c>
      <c r="E186" s="42" t="s">
        <v>110</v>
      </c>
      <c r="F186" s="43">
        <v>220</v>
      </c>
      <c r="G186" s="43">
        <v>5.13</v>
      </c>
      <c r="H186" s="43">
        <v>5.79</v>
      </c>
      <c r="I186" s="43">
        <v>23.92</v>
      </c>
      <c r="J186" s="43">
        <v>127.13</v>
      </c>
      <c r="K186" s="44" t="s">
        <v>39</v>
      </c>
      <c r="L186" s="43"/>
    </row>
    <row r="187" spans="1:12" ht="15">
      <c r="A187" s="23"/>
      <c r="B187" s="15"/>
      <c r="C187" s="11"/>
      <c r="D187" s="7" t="s">
        <v>28</v>
      </c>
      <c r="E187" s="42" t="s">
        <v>82</v>
      </c>
      <c r="F187" s="43">
        <v>90</v>
      </c>
      <c r="G187" s="43">
        <v>8.4499999999999993</v>
      </c>
      <c r="H187" s="43">
        <v>15.3</v>
      </c>
      <c r="I187" s="43">
        <v>4.26</v>
      </c>
      <c r="J187" s="43">
        <v>181.71</v>
      </c>
      <c r="K187" s="44">
        <v>12</v>
      </c>
      <c r="L187" s="43"/>
    </row>
    <row r="188" spans="1:12" ht="15">
      <c r="A188" s="23"/>
      <c r="B188" s="15"/>
      <c r="C188" s="11"/>
      <c r="D188" s="7" t="s">
        <v>29</v>
      </c>
      <c r="E188" s="42" t="s">
        <v>55</v>
      </c>
      <c r="F188" s="43">
        <v>150</v>
      </c>
      <c r="G188" s="43">
        <v>4.3</v>
      </c>
      <c r="H188" s="43">
        <v>0.6</v>
      </c>
      <c r="I188" s="43">
        <v>29.86</v>
      </c>
      <c r="J188" s="43">
        <v>178</v>
      </c>
      <c r="K188" s="44" t="s">
        <v>45</v>
      </c>
      <c r="L188" s="43"/>
    </row>
    <row r="189" spans="1:12" ht="25.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>
        <v>0.1</v>
      </c>
      <c r="I189" s="43">
        <v>20.2</v>
      </c>
      <c r="J189" s="43">
        <v>96</v>
      </c>
      <c r="K189" s="44" t="s">
        <v>51</v>
      </c>
      <c r="L189" s="43"/>
    </row>
    <row r="190" spans="1:12" ht="15">
      <c r="A190" s="23"/>
      <c r="B190" s="15"/>
      <c r="C190" s="11"/>
      <c r="D190" s="7" t="s">
        <v>31</v>
      </c>
      <c r="E190" s="42" t="s">
        <v>94</v>
      </c>
      <c r="F190" s="43">
        <v>40</v>
      </c>
      <c r="G190" s="43">
        <v>3</v>
      </c>
      <c r="H190" s="43">
        <v>0.3</v>
      </c>
      <c r="I190" s="43">
        <v>19.7</v>
      </c>
      <c r="J190" s="43">
        <v>93.8</v>
      </c>
      <c r="K190" s="44" t="s">
        <v>69</v>
      </c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107</v>
      </c>
    </row>
    <row r="194" spans="1:12" ht="15">
      <c r="A194" s="24"/>
      <c r="B194" s="17"/>
      <c r="C194" s="8"/>
      <c r="D194" s="18" t="s">
        <v>33</v>
      </c>
      <c r="E194" s="9"/>
      <c r="F194" s="19">
        <v>760</v>
      </c>
      <c r="G194" s="19">
        <f t="shared" ref="G194:J196" si="72">SUM(G185:G193)</f>
        <v>22.65</v>
      </c>
      <c r="H194" s="19">
        <f t="shared" si="72"/>
        <v>24.010000000000005</v>
      </c>
      <c r="I194" s="19">
        <f t="shared" si="72"/>
        <v>101.03</v>
      </c>
      <c r="J194" s="19">
        <f t="shared" si="72"/>
        <v>707.83999999999992</v>
      </c>
      <c r="K194" s="25"/>
      <c r="L194" s="19">
        <f t="shared" ref="L194" si="73">SUM(L185:L193)</f>
        <v>107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760</v>
      </c>
      <c r="G195" s="32">
        <f t="shared" ref="G195" si="74">G184+G194</f>
        <v>22.65</v>
      </c>
      <c r="H195" s="32">
        <f t="shared" ref="H195" si="75">H184+H194</f>
        <v>24.010000000000005</v>
      </c>
      <c r="I195" s="32">
        <f t="shared" ref="I195" si="76">I184+I194</f>
        <v>101.03</v>
      </c>
      <c r="J195" s="32">
        <f t="shared" ref="J195:L195" si="77">J184+J194</f>
        <v>707.83999999999992</v>
      </c>
      <c r="K195" s="32"/>
      <c r="L195" s="32">
        <f t="shared" si="77"/>
        <v>107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768.5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25.431999999999995</v>
      </c>
      <c r="H196" s="34">
        <f t="shared" si="78"/>
        <v>25.683000000000003</v>
      </c>
      <c r="I196" s="19">
        <f t="shared" si="72"/>
        <v>276.08000000000004</v>
      </c>
      <c r="J196" s="34">
        <f t="shared" si="78"/>
        <v>768.13100000000009</v>
      </c>
      <c r="K196" s="34"/>
      <c r="L196" s="34">
        <f t="shared" ref="L196" si="79">(L24+L43+L62+L81+L100+L119+L138+L157+L176+L195)/(IF(L24=0,0,1)+IF(L43=0,0,1)+IF(L62=0,0,1)+IF(L81=0,0,1)+IF(L100=0,0,1)+IF(L119=0,0,1)+IF(L138=0,0,1)+IF(L157=0,0,1)+IF(L176=0,0,1)+IF(L195=0,0,1))</f>
        <v>107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2025-10-24T04:49:56Z</cp:lastPrinted>
  <dcterms:created xsi:type="dcterms:W3CDTF">2022-05-16T14:23:56Z</dcterms:created>
  <dcterms:modified xsi:type="dcterms:W3CDTF">2026-02-02T03:20:40Z</dcterms:modified>
</cp:coreProperties>
</file>